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75" windowWidth="15600" windowHeight="96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84" i="1"/>
  <c r="B195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95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H196" l="1"/>
  <c r="L157"/>
  <c r="I196"/>
  <c r="L196"/>
  <c r="G196"/>
  <c r="J196"/>
  <c r="F196"/>
</calcChain>
</file>

<file path=xl/sharedStrings.xml><?xml version="1.0" encoding="utf-8"?>
<sst xmlns="http://schemas.openxmlformats.org/spreadsheetml/2006/main" count="302" uniqueCount="98">
  <si>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</si>
  <si>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</si>
  <si>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</si>
  <si>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</si>
  <si>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</si>
  <si>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</si>
  <si>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</si>
  <si>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</si>
  <si>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</si>
  <si>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</si>
  <si>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</si>
  <si>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</si>
  <si>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</si>
  <si>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</si>
  <si>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</si>
  <si>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</si>
  <si>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</si>
  <si>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</si>
  <si>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</si>
  <si>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</si>
  <si>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</si>
  <si>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</si>
  <si>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</si>
  <si>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</si>
  <si>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</si>
  <si>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</si>
  <si>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</si>
  <si>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</si>
  <si>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</si>
  <si>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</si>
  <si>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</si>
  <si>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</si>
  <si>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</si>
  <si>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</si>
  <si>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</si>
  <si>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</si>
  <si>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</si>
  <si>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</si>
  <si>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</si>
  <si>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</si>
  <si>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пшеничный</t>
  </si>
  <si>
    <t>сладкое</t>
  </si>
  <si>
    <t>макароны отварные с маслом</t>
  </si>
  <si>
    <t>консервы закусочные ( икра кабачковая)</t>
  </si>
  <si>
    <t>кисломол.</t>
  </si>
  <si>
    <t>чай с сахаром и лимоном</t>
  </si>
  <si>
    <t>капуста квашеная с растительным маслом</t>
  </si>
  <si>
    <t>сыр порция</t>
  </si>
  <si>
    <t>плов из птицы</t>
  </si>
  <si>
    <t>каша жидкая молочная овсяная "Геркулес"</t>
  </si>
  <si>
    <t>блинчики со сгущенным молоком</t>
  </si>
  <si>
    <t>чай каркаде</t>
  </si>
  <si>
    <t>фрукт свежий (яблоко)</t>
  </si>
  <si>
    <t>182/2017м</t>
  </si>
  <si>
    <t>399/2017м</t>
  </si>
  <si>
    <t>54-45гн/2022н</t>
  </si>
  <si>
    <t>701/2010м</t>
  </si>
  <si>
    <t>338/2017м</t>
  </si>
  <si>
    <t>203/2017м</t>
  </si>
  <si>
    <t>54/2гн/2022н</t>
  </si>
  <si>
    <t>101/2004л</t>
  </si>
  <si>
    <t>каша рисовая рассыпчатая с маслом</t>
  </si>
  <si>
    <t>ТТК 77-1/54-3сс/2022н</t>
  </si>
  <si>
    <t>171/2017м</t>
  </si>
  <si>
    <t>ТТК 77-5/54-3сс/2024н</t>
  </si>
  <si>
    <t>54-3гн/2022н</t>
  </si>
  <si>
    <t>47/2017м</t>
  </si>
  <si>
    <t>кофейный напиток с молоком</t>
  </si>
  <si>
    <t>181/2017м</t>
  </si>
  <si>
    <t>54-23гн/2022н</t>
  </si>
  <si>
    <t>15/2017м</t>
  </si>
  <si>
    <t>чай  каркаде</t>
  </si>
  <si>
    <t>свекла отварная с маслом</t>
  </si>
  <si>
    <t>52/2017м</t>
  </si>
  <si>
    <t>фрикадельки натуральные из п/ф</t>
  </si>
  <si>
    <t>ТТК77-7</t>
  </si>
  <si>
    <t>291/2017м</t>
  </si>
  <si>
    <t>МБОУ Михайловская СШ</t>
  </si>
  <si>
    <t>Директор ООО "Бизнес Консалтинг"</t>
  </si>
  <si>
    <t>Кортоножко Е.Ю.</t>
  </si>
  <si>
    <t>гречка по-Купечески с мясом</t>
  </si>
  <si>
    <t>компот из смеси сухофруктов (с добавлением витамина С)</t>
  </si>
  <si>
    <t>54-1хн/022н</t>
  </si>
  <si>
    <t>каша  молочная жидкая манная  с маслом и  сахаром</t>
  </si>
  <si>
    <t>котлеты "Домашние"из п/ф  с  соусом  томатным основным 100/20</t>
  </si>
  <si>
    <t>ТТК 77-3/2022 54-3сс/2022н</t>
  </si>
  <si>
    <t>458/2002г</t>
  </si>
  <si>
    <t>котлеты рыбные из п/ф с соусом томатным основным 100/20</t>
  </si>
  <si>
    <t>консервы закусочные (зеленый горошек)</t>
  </si>
  <si>
    <t>131/2017м</t>
  </si>
  <si>
    <t xml:space="preserve">тефтели "Оригинальные"из п/ф с соусом   томатным основным 100/20 </t>
  </si>
  <si>
    <t>голубцы ленивые из п/ф с соусом   томатным основным 100/20</t>
  </si>
  <si>
    <t>ТТК 77-6/54-3сс/2022н</t>
  </si>
  <si>
    <t xml:space="preserve">каша гречневая рассыпчатая с маслом </t>
  </si>
  <si>
    <t>котлеты куриные из п/ф с соусом томатным основным 100/20</t>
  </si>
  <si>
    <t>ТТК 77-2/2022 54-3сс/2022н</t>
  </si>
  <si>
    <t>каша гречневая рассыпчатая с маслом</t>
  </si>
  <si>
    <t>консервы закусочные (икра кабачковая)</t>
  </si>
</sst>
</file>

<file path=xl/styles.xml><?xml version="1.0" encoding="utf-8"?>
<styleSheet xmlns="http://schemas.openxmlformats.org/spreadsheetml/2006/main">
  <numFmts count="3">
    <numFmt numFmtId="164" formatCode="#,##0.00;[Red]#,##0.00"/>
    <numFmt numFmtId="165" formatCode="#,##0;[Red]#,##0"/>
    <numFmt numFmtId="166" formatCode="0.0"/>
  </numFmts>
  <fonts count="2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156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17" fontId="5" fillId="2" borderId="2" xfId="0" applyNumberFormat="1" applyFont="1" applyFill="1" applyBorder="1" applyAlignment="1" applyProtection="1">
      <alignment horizontal="center" vertical="top" wrapText="1"/>
      <protection locked="0"/>
    </xf>
    <xf numFmtId="0" fontId="5" fillId="0" borderId="0" xfId="0" applyFont="1" applyProtection="1">
      <protection locked="0"/>
    </xf>
    <xf numFmtId="164" fontId="15" fillId="0" borderId="2" xfId="0" applyNumberFormat="1" applyFont="1" applyBorder="1" applyAlignment="1" applyProtection="1">
      <alignment vertical="center" wrapText="1"/>
      <protection locked="0"/>
    </xf>
    <xf numFmtId="0" fontId="0" fillId="0" borderId="2" xfId="0" applyBorder="1" applyProtection="1">
      <protection locked="0"/>
    </xf>
    <xf numFmtId="0" fontId="3" fillId="0" borderId="2" xfId="0" applyFont="1" applyBorder="1" applyProtection="1">
      <protection locked="0"/>
    </xf>
    <xf numFmtId="0" fontId="15" fillId="0" borderId="2" xfId="1" applyFont="1" applyBorder="1" applyProtection="1">
      <protection locked="0"/>
    </xf>
    <xf numFmtId="0" fontId="0" fillId="4" borderId="4" xfId="0" applyFill="1" applyBorder="1"/>
    <xf numFmtId="0" fontId="1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5" fillId="0" borderId="2" xfId="1" applyFont="1" applyBorder="1" applyAlignment="1">
      <alignment horizontal="center"/>
    </xf>
    <xf numFmtId="165" fontId="15" fillId="0" borderId="2" xfId="0" applyNumberFormat="1" applyFont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15" fillId="0" borderId="2" xfId="1" applyNumberFormat="1" applyFont="1" applyBorder="1" applyAlignment="1">
      <alignment horizontal="center"/>
    </xf>
    <xf numFmtId="0" fontId="15" fillId="0" borderId="2" xfId="1" applyFont="1" applyBorder="1" applyAlignment="1">
      <alignment horizontal="center" vertical="center"/>
    </xf>
    <xf numFmtId="164" fontId="15" fillId="0" borderId="2" xfId="0" applyNumberFormat="1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/>
    </xf>
    <xf numFmtId="164" fontId="15" fillId="0" borderId="2" xfId="1" applyNumberFormat="1" applyFont="1" applyBorder="1" applyAlignment="1">
      <alignment horizontal="center"/>
    </xf>
    <xf numFmtId="2" fontId="0" fillId="5" borderId="5" xfId="0" applyNumberFormat="1" applyFill="1" applyBorder="1" applyProtection="1">
      <protection locked="0"/>
    </xf>
    <xf numFmtId="0" fontId="16" fillId="0" borderId="2" xfId="0" applyFont="1" applyBorder="1" applyAlignment="1">
      <alignment horizontal="left" vertical="center" wrapText="1"/>
    </xf>
    <xf numFmtId="0" fontId="3" fillId="0" borderId="2" xfId="0" applyFont="1" applyBorder="1"/>
    <xf numFmtId="0" fontId="15" fillId="0" borderId="2" xfId="1" applyFont="1" applyBorder="1"/>
    <xf numFmtId="0" fontId="0" fillId="5" borderId="2" xfId="0" applyFill="1" applyBorder="1" applyAlignment="1" applyProtection="1">
      <alignment wrapText="1"/>
      <protection locked="0"/>
    </xf>
    <xf numFmtId="0" fontId="16" fillId="0" borderId="2" xfId="0" applyFont="1" applyBorder="1" applyAlignment="1">
      <alignment horizontal="center" vertical="center" wrapText="1"/>
    </xf>
    <xf numFmtId="1" fontId="0" fillId="5" borderId="2" xfId="0" applyNumberFormat="1" applyFill="1" applyBorder="1" applyProtection="1">
      <protection locked="0"/>
    </xf>
    <xf numFmtId="37" fontId="16" fillId="0" borderId="2" xfId="0" applyNumberFormat="1" applyFont="1" applyBorder="1" applyAlignment="1">
      <alignment horizontal="center" vertical="center" wrapText="1"/>
    </xf>
    <xf numFmtId="1" fontId="15" fillId="0" borderId="2" xfId="0" applyNumberFormat="1" applyFont="1" applyBorder="1" applyAlignment="1">
      <alignment horizontal="center" vertical="center" wrapText="1"/>
    </xf>
    <xf numFmtId="1" fontId="15" fillId="0" borderId="2" xfId="1" applyNumberFormat="1" applyFont="1" applyBorder="1" applyAlignment="1">
      <alignment horizontal="center"/>
    </xf>
    <xf numFmtId="1" fontId="0" fillId="5" borderId="17" xfId="0" applyNumberFormat="1" applyFill="1" applyBorder="1" applyProtection="1">
      <protection locked="0"/>
    </xf>
    <xf numFmtId="1" fontId="3" fillId="0" borderId="2" xfId="0" applyNumberFormat="1" applyFont="1" applyBorder="1" applyAlignment="1">
      <alignment horizontal="center"/>
    </xf>
    <xf numFmtId="2" fontId="16" fillId="0" borderId="2" xfId="0" applyNumberFormat="1" applyFont="1" applyBorder="1" applyAlignment="1">
      <alignment horizontal="center" vertical="center" wrapText="1"/>
    </xf>
    <xf numFmtId="2" fontId="15" fillId="0" borderId="2" xfId="1" applyNumberFormat="1" applyFont="1" applyBorder="1" applyAlignment="1">
      <alignment horizontal="center"/>
    </xf>
    <xf numFmtId="2" fontId="0" fillId="5" borderId="2" xfId="0" applyNumberFormat="1" applyFill="1" applyBorder="1" applyProtection="1">
      <protection locked="0"/>
    </xf>
    <xf numFmtId="2" fontId="0" fillId="0" borderId="2" xfId="0" applyNumberFormat="1" applyBorder="1" applyAlignment="1">
      <alignment horizontal="center"/>
    </xf>
    <xf numFmtId="0" fontId="0" fillId="5" borderId="2" xfId="0" applyFill="1" applyBorder="1" applyProtection="1">
      <protection locked="0"/>
    </xf>
    <xf numFmtId="0" fontId="17" fillId="0" borderId="2" xfId="0" applyFont="1" applyBorder="1" applyAlignment="1">
      <alignment vertical="center" wrapText="1"/>
    </xf>
    <xf numFmtId="0" fontId="0" fillId="5" borderId="4" xfId="0" applyFill="1" applyBorder="1" applyAlignment="1" applyProtection="1">
      <alignment wrapText="1"/>
      <protection locked="0"/>
    </xf>
    <xf numFmtId="0" fontId="18" fillId="0" borderId="2" xfId="0" applyFont="1" applyBorder="1" applyAlignment="1">
      <alignment vertical="center"/>
    </xf>
    <xf numFmtId="0" fontId="17" fillId="0" borderId="2" xfId="1" applyFont="1" applyBorder="1" applyAlignment="1">
      <alignment vertical="center"/>
    </xf>
    <xf numFmtId="0" fontId="17" fillId="0" borderId="2" xfId="1" applyFont="1" applyBorder="1" applyAlignment="1">
      <alignment horizontal="center" vertical="center"/>
    </xf>
    <xf numFmtId="1" fontId="0" fillId="5" borderId="4" xfId="0" applyNumberFormat="1" applyFill="1" applyBorder="1" applyProtection="1">
      <protection locked="0"/>
    </xf>
    <xf numFmtId="0" fontId="18" fillId="0" borderId="2" xfId="0" applyFont="1" applyBorder="1" applyAlignment="1">
      <alignment horizontal="center" vertical="center"/>
    </xf>
    <xf numFmtId="1" fontId="17" fillId="0" borderId="2" xfId="1" applyNumberFormat="1" applyFont="1" applyBorder="1" applyAlignment="1">
      <alignment horizontal="center" vertical="center"/>
    </xf>
    <xf numFmtId="1" fontId="0" fillId="5" borderId="23" xfId="0" applyNumberFormat="1" applyFill="1" applyBorder="1" applyProtection="1">
      <protection locked="0"/>
    </xf>
    <xf numFmtId="1" fontId="18" fillId="0" borderId="2" xfId="0" applyNumberFormat="1" applyFont="1" applyBorder="1" applyAlignment="1">
      <alignment horizontal="center" vertical="center"/>
    </xf>
    <xf numFmtId="165" fontId="17" fillId="0" borderId="2" xfId="1" applyNumberFormat="1" applyFont="1" applyBorder="1" applyAlignment="1">
      <alignment horizontal="center" vertical="center"/>
    </xf>
    <xf numFmtId="0" fontId="0" fillId="5" borderId="4" xfId="0" applyFill="1" applyBorder="1" applyProtection="1">
      <protection locked="0"/>
    </xf>
    <xf numFmtId="2" fontId="17" fillId="0" borderId="2" xfId="0" applyNumberFormat="1" applyFont="1" applyBorder="1" applyAlignment="1">
      <alignment horizontal="center" vertical="center" wrapText="1"/>
    </xf>
    <xf numFmtId="2" fontId="0" fillId="5" borderId="4" xfId="0" applyNumberFormat="1" applyFill="1" applyBorder="1" applyProtection="1">
      <protection locked="0"/>
    </xf>
    <xf numFmtId="2" fontId="18" fillId="0" borderId="2" xfId="0" applyNumberFormat="1" applyFont="1" applyBorder="1" applyAlignment="1">
      <alignment horizontal="center" vertical="center"/>
    </xf>
    <xf numFmtId="2" fontId="17" fillId="0" borderId="2" xfId="1" applyNumberFormat="1" applyFont="1" applyBorder="1" applyAlignment="1">
      <alignment horizontal="center" vertical="center"/>
    </xf>
    <xf numFmtId="0" fontId="0" fillId="5" borderId="5" xfId="0" applyFill="1" applyBorder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0" fontId="17" fillId="0" borderId="2" xfId="0" applyFont="1" applyBorder="1" applyAlignment="1">
      <alignment horizontal="center" vertical="center" wrapText="1"/>
    </xf>
    <xf numFmtId="165" fontId="17" fillId="0" borderId="2" xfId="0" applyNumberFormat="1" applyFont="1" applyBorder="1" applyAlignment="1">
      <alignment horizontal="center" vertical="center" wrapText="1"/>
    </xf>
    <xf numFmtId="165" fontId="18" fillId="0" borderId="2" xfId="0" applyNumberFormat="1" applyFont="1" applyBorder="1" applyAlignment="1">
      <alignment horizontal="center" vertical="center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1" fontId="0" fillId="5" borderId="5" xfId="0" applyNumberFormat="1" applyFill="1" applyBorder="1" applyProtection="1">
      <protection locked="0"/>
    </xf>
    <xf numFmtId="1" fontId="0" fillId="5" borderId="15" xfId="0" applyNumberFormat="1" applyFill="1" applyBorder="1" applyProtection="1">
      <protection locked="0"/>
    </xf>
    <xf numFmtId="1" fontId="0" fillId="5" borderId="24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16" fillId="0" borderId="2" xfId="0" applyFont="1" applyBorder="1" applyAlignment="1">
      <alignment horizontal="left" wrapText="1"/>
    </xf>
    <xf numFmtId="0" fontId="16" fillId="0" borderId="2" xfId="0" applyFont="1" applyBorder="1" applyAlignment="1">
      <alignment horizontal="center" wrapText="1"/>
    </xf>
    <xf numFmtId="1" fontId="19" fillId="0" borderId="2" xfId="1" applyNumberFormat="1" applyFont="1" applyBorder="1" applyAlignment="1">
      <alignment horizontal="center"/>
    </xf>
    <xf numFmtId="1" fontId="20" fillId="0" borderId="2" xfId="0" applyNumberFormat="1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165" fontId="19" fillId="0" borderId="2" xfId="1" applyNumberFormat="1" applyFont="1" applyBorder="1" applyAlignment="1">
      <alignment horizontal="center"/>
    </xf>
    <xf numFmtId="0" fontId="0" fillId="0" borderId="25" xfId="0" applyBorder="1"/>
    <xf numFmtId="0" fontId="19" fillId="0" borderId="2" xfId="1" applyFont="1" applyBorder="1" applyAlignment="1">
      <alignment horizontal="center"/>
    </xf>
    <xf numFmtId="0" fontId="21" fillId="0" borderId="2" xfId="1" applyFont="1" applyBorder="1" applyAlignment="1">
      <alignment wrapText="1"/>
    </xf>
    <xf numFmtId="0" fontId="22" fillId="0" borderId="2" xfId="0" applyFont="1" applyBorder="1"/>
    <xf numFmtId="0" fontId="21" fillId="0" borderId="2" xfId="1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1" fontId="21" fillId="0" borderId="2" xfId="1" applyNumberFormat="1" applyFont="1" applyBorder="1" applyAlignment="1">
      <alignment horizontal="center"/>
    </xf>
    <xf numFmtId="37" fontId="3" fillId="0" borderId="2" xfId="0" applyNumberFormat="1" applyFont="1" applyBorder="1" applyAlignment="1">
      <alignment horizontal="center"/>
    </xf>
    <xf numFmtId="165" fontId="22" fillId="0" borderId="2" xfId="0" applyNumberFormat="1" applyFont="1" applyBorder="1" applyAlignment="1">
      <alignment horizontal="center"/>
    </xf>
    <xf numFmtId="166" fontId="22" fillId="0" borderId="2" xfId="0" applyNumberFormat="1" applyFont="1" applyBorder="1" applyAlignment="1">
      <alignment horizontal="center"/>
    </xf>
    <xf numFmtId="164" fontId="15" fillId="0" borderId="2" xfId="0" applyNumberFormat="1" applyFont="1" applyBorder="1" applyAlignment="1">
      <alignment vertical="center" wrapText="1"/>
    </xf>
    <xf numFmtId="0" fontId="15" fillId="0" borderId="2" xfId="1" applyFont="1" applyBorder="1" applyAlignment="1">
      <alignment horizontal="left" vertical="distributed" wrapText="1"/>
    </xf>
    <xf numFmtId="0" fontId="2" fillId="0" borderId="2" xfId="0" applyFont="1" applyBorder="1" applyAlignment="1">
      <alignment horizontal="center"/>
    </xf>
    <xf numFmtId="1" fontId="16" fillId="0" borderId="2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vertical="center" wrapText="1"/>
    </xf>
    <xf numFmtId="0" fontId="15" fillId="0" borderId="2" xfId="1" applyFont="1" applyFill="1" applyBorder="1" applyAlignment="1">
      <alignment wrapText="1"/>
    </xf>
    <xf numFmtId="0" fontId="0" fillId="0" borderId="2" xfId="0" applyFill="1" applyBorder="1"/>
    <xf numFmtId="0" fontId="15" fillId="0" borderId="2" xfId="1" applyFont="1" applyFill="1" applyBorder="1"/>
    <xf numFmtId="0" fontId="15" fillId="0" borderId="2" xfId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1" fontId="15" fillId="0" borderId="2" xfId="1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165" fontId="15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/>
    <xf numFmtId="0" fontId="18" fillId="5" borderId="5" xfId="0" applyFont="1" applyFill="1" applyBorder="1" applyAlignment="1" applyProtection="1">
      <alignment wrapText="1"/>
      <protection locked="0"/>
    </xf>
    <xf numFmtId="0" fontId="18" fillId="5" borderId="5" xfId="0" applyFont="1" applyFill="1" applyBorder="1" applyProtection="1">
      <protection locked="0"/>
    </xf>
    <xf numFmtId="1" fontId="18" fillId="5" borderId="5" xfId="0" applyNumberFormat="1" applyFont="1" applyFill="1" applyBorder="1" applyAlignment="1" applyProtection="1">
      <alignment horizontal="center"/>
      <protection locked="0"/>
    </xf>
    <xf numFmtId="1" fontId="18" fillId="5" borderId="24" xfId="0" applyNumberFormat="1" applyFont="1" applyFill="1" applyBorder="1" applyAlignment="1" applyProtection="1">
      <alignment horizontal="center"/>
      <protection locked="0"/>
    </xf>
    <xf numFmtId="0" fontId="18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82" zoomScaleNormal="82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I178" sqref="I178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46" t="s">
        <v>77</v>
      </c>
      <c r="D1" s="147"/>
      <c r="E1" s="147"/>
      <c r="F1" s="12" t="s">
        <v>16</v>
      </c>
      <c r="G1" s="2" t="s">
        <v>17</v>
      </c>
      <c r="H1" s="148" t="s">
        <v>78</v>
      </c>
      <c r="I1" s="148"/>
      <c r="J1" s="148"/>
      <c r="K1" s="148"/>
    </row>
    <row r="2" spans="1:12" ht="18">
      <c r="A2" s="35" t="s">
        <v>6</v>
      </c>
      <c r="C2" s="2"/>
      <c r="G2" s="2" t="s">
        <v>18</v>
      </c>
      <c r="H2" s="148" t="s">
        <v>79</v>
      </c>
      <c r="I2" s="148"/>
      <c r="J2" s="148"/>
      <c r="K2" s="14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</v>
      </c>
      <c r="J3" s="46">
        <v>2025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0" t="s">
        <v>49</v>
      </c>
      <c r="F6" s="55">
        <v>200</v>
      </c>
      <c r="G6" s="59">
        <v>9</v>
      </c>
      <c r="H6" s="59">
        <v>11.18</v>
      </c>
      <c r="I6" s="59">
        <v>24.1</v>
      </c>
      <c r="J6" s="59">
        <v>233.65</v>
      </c>
      <c r="K6" s="63" t="s">
        <v>53</v>
      </c>
      <c r="L6" s="64">
        <v>36</v>
      </c>
    </row>
    <row r="7" spans="1:12" ht="15">
      <c r="A7" s="23"/>
      <c r="B7" s="15"/>
      <c r="C7" s="11"/>
      <c r="D7" s="8" t="s">
        <v>21</v>
      </c>
      <c r="E7" s="51" t="s">
        <v>50</v>
      </c>
      <c r="F7" s="56">
        <v>70</v>
      </c>
      <c r="G7" s="60">
        <v>3.91</v>
      </c>
      <c r="H7" s="60">
        <v>3.68</v>
      </c>
      <c r="I7" s="60">
        <v>21.95</v>
      </c>
      <c r="J7" s="60">
        <v>136.56</v>
      </c>
      <c r="K7" s="56" t="s">
        <v>54</v>
      </c>
      <c r="L7" s="65">
        <v>25</v>
      </c>
    </row>
    <row r="8" spans="1:12" ht="15">
      <c r="A8" s="23"/>
      <c r="B8" s="15"/>
      <c r="C8" s="11"/>
      <c r="D8" s="7" t="s">
        <v>22</v>
      </c>
      <c r="E8" s="52" t="s">
        <v>51</v>
      </c>
      <c r="F8" s="57">
        <v>200</v>
      </c>
      <c r="G8" s="61">
        <v>0.16</v>
      </c>
      <c r="H8" s="61">
        <v>0.08</v>
      </c>
      <c r="I8" s="61">
        <v>7.18</v>
      </c>
      <c r="J8" s="61">
        <v>30.08</v>
      </c>
      <c r="K8" s="57" t="s">
        <v>55</v>
      </c>
      <c r="L8" s="66">
        <v>15</v>
      </c>
    </row>
    <row r="9" spans="1:12" ht="15">
      <c r="A9" s="23"/>
      <c r="B9" s="15"/>
      <c r="C9" s="11"/>
      <c r="D9" s="7" t="s">
        <v>23</v>
      </c>
      <c r="E9" s="53" t="s">
        <v>40</v>
      </c>
      <c r="F9" s="58">
        <v>30</v>
      </c>
      <c r="G9" s="62">
        <v>2.31</v>
      </c>
      <c r="H9" s="62">
        <v>0.72</v>
      </c>
      <c r="I9" s="62">
        <v>16.02</v>
      </c>
      <c r="J9" s="62">
        <v>79.8</v>
      </c>
      <c r="K9" s="58" t="s">
        <v>56</v>
      </c>
      <c r="L9" s="66">
        <v>3.67</v>
      </c>
    </row>
    <row r="10" spans="1:12" ht="15">
      <c r="A10" s="23"/>
      <c r="B10" s="15"/>
      <c r="C10" s="11"/>
      <c r="D10" s="54" t="s">
        <v>24</v>
      </c>
      <c r="E10" s="53" t="s">
        <v>52</v>
      </c>
      <c r="F10" s="58">
        <v>100</v>
      </c>
      <c r="G10" s="62">
        <v>0.4</v>
      </c>
      <c r="H10" s="62">
        <v>0.4</v>
      </c>
      <c r="I10" s="62">
        <v>10</v>
      </c>
      <c r="J10" s="62">
        <v>47</v>
      </c>
      <c r="K10" s="58" t="s">
        <v>57</v>
      </c>
      <c r="L10" s="66">
        <v>20</v>
      </c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67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15.780000000000001</v>
      </c>
      <c r="H13" s="19">
        <f t="shared" si="0"/>
        <v>16.059999999999999</v>
      </c>
      <c r="I13" s="19">
        <f t="shared" si="0"/>
        <v>79.25</v>
      </c>
      <c r="J13" s="19">
        <f t="shared" si="0"/>
        <v>527.09</v>
      </c>
      <c r="K13" s="25"/>
      <c r="L13" s="19">
        <f t="shared" ref="L13" si="1">SUM(L6:L12)</f>
        <v>99.67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9"/>
      <c r="F14" s="49"/>
      <c r="G14" s="49"/>
      <c r="H14" s="49"/>
      <c r="I14" s="49"/>
      <c r="J14" s="49"/>
      <c r="K14" s="49"/>
      <c r="L14" s="49"/>
    </row>
    <row r="15" spans="1:12" ht="1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28</v>
      </c>
      <c r="E16" s="49"/>
      <c r="F16" s="49"/>
      <c r="G16" s="49"/>
      <c r="H16" s="49"/>
      <c r="I16" s="49"/>
      <c r="J16" s="49"/>
      <c r="K16" s="49"/>
      <c r="L16" s="49"/>
    </row>
    <row r="17" spans="1:12" ht="15">
      <c r="A17" s="23"/>
      <c r="B17" s="15"/>
      <c r="C17" s="11"/>
      <c r="D17" s="7" t="s">
        <v>29</v>
      </c>
      <c r="E17" s="49"/>
      <c r="F17" s="49"/>
      <c r="G17" s="49"/>
      <c r="H17" s="49"/>
      <c r="I17" s="49"/>
      <c r="J17" s="49"/>
      <c r="K17" s="49"/>
      <c r="L17" s="49"/>
    </row>
    <row r="18" spans="1:12" ht="15">
      <c r="A18" s="23"/>
      <c r="B18" s="15"/>
      <c r="C18" s="11"/>
      <c r="D18" s="7" t="s">
        <v>30</v>
      </c>
      <c r="E18" s="49"/>
      <c r="F18" s="49"/>
      <c r="G18" s="49"/>
      <c r="H18" s="49"/>
      <c r="I18" s="49"/>
      <c r="J18" s="49"/>
      <c r="K18" s="49"/>
      <c r="L18" s="49"/>
    </row>
    <row r="19" spans="1:12" ht="15">
      <c r="A19" s="23"/>
      <c r="B19" s="15"/>
      <c r="C19" s="11"/>
      <c r="D19" s="7" t="s">
        <v>31</v>
      </c>
      <c r="E19" s="49"/>
      <c r="F19" s="49"/>
      <c r="G19" s="49"/>
      <c r="H19" s="49"/>
      <c r="I19" s="49"/>
      <c r="J19" s="49"/>
      <c r="K19" s="49"/>
      <c r="L19" s="49"/>
    </row>
    <row r="20" spans="1:12" ht="1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143" t="s">
        <v>4</v>
      </c>
      <c r="D24" s="144"/>
      <c r="E24" s="31"/>
      <c r="F24" s="32">
        <f>F13+F23</f>
        <v>600</v>
      </c>
      <c r="G24" s="32">
        <f t="shared" ref="G24:J24" si="4">G13+G23</f>
        <v>15.780000000000001</v>
      </c>
      <c r="H24" s="32">
        <f t="shared" si="4"/>
        <v>16.059999999999999</v>
      </c>
      <c r="I24" s="32">
        <f t="shared" si="4"/>
        <v>79.25</v>
      </c>
      <c r="J24" s="32">
        <f t="shared" si="4"/>
        <v>527.09</v>
      </c>
      <c r="K24" s="32"/>
      <c r="L24" s="32">
        <f t="shared" ref="L24" si="5">L13+L23</f>
        <v>99.67</v>
      </c>
    </row>
    <row r="25" spans="1:12" ht="31.5">
      <c r="A25" s="14">
        <v>1</v>
      </c>
      <c r="B25" s="15">
        <v>2</v>
      </c>
      <c r="C25" s="22" t="s">
        <v>20</v>
      </c>
      <c r="D25" s="5" t="s">
        <v>21</v>
      </c>
      <c r="E25" s="68" t="s">
        <v>84</v>
      </c>
      <c r="F25" s="72">
        <v>120</v>
      </c>
      <c r="G25" s="74">
        <v>12.72</v>
      </c>
      <c r="H25" s="75">
        <v>12.88</v>
      </c>
      <c r="I25" s="75">
        <v>6.48</v>
      </c>
      <c r="J25" s="59">
        <v>193.16</v>
      </c>
      <c r="K25" s="56" t="s">
        <v>85</v>
      </c>
      <c r="L25" s="79">
        <v>44</v>
      </c>
    </row>
    <row r="26" spans="1:12" ht="15.75">
      <c r="A26" s="14"/>
      <c r="B26" s="15"/>
      <c r="C26" s="11"/>
      <c r="D26" s="8" t="s">
        <v>21</v>
      </c>
      <c r="E26" s="68" t="s">
        <v>42</v>
      </c>
      <c r="F26" s="72">
        <v>150</v>
      </c>
      <c r="G26" s="74">
        <v>5.4</v>
      </c>
      <c r="H26" s="59">
        <v>4.9000000000000004</v>
      </c>
      <c r="I26" s="75">
        <v>32.799999999999997</v>
      </c>
      <c r="J26" s="59">
        <v>196.8</v>
      </c>
      <c r="K26" s="56" t="s">
        <v>58</v>
      </c>
      <c r="L26" s="79">
        <v>20</v>
      </c>
    </row>
    <row r="27" spans="1:12" ht="15">
      <c r="A27" s="14"/>
      <c r="B27" s="15"/>
      <c r="C27" s="11"/>
      <c r="D27" s="7" t="s">
        <v>22</v>
      </c>
      <c r="E27" s="69" t="s">
        <v>39</v>
      </c>
      <c r="F27" s="57">
        <v>200</v>
      </c>
      <c r="G27" s="61">
        <v>0.2</v>
      </c>
      <c r="H27" s="61">
        <v>0</v>
      </c>
      <c r="I27" s="57">
        <v>10.38</v>
      </c>
      <c r="J27" s="57">
        <v>42.32</v>
      </c>
      <c r="K27" s="57" t="s">
        <v>59</v>
      </c>
      <c r="L27" s="80">
        <v>12</v>
      </c>
    </row>
    <row r="28" spans="1:12" ht="15">
      <c r="A28" s="14"/>
      <c r="B28" s="15"/>
      <c r="C28" s="11"/>
      <c r="D28" s="7" t="s">
        <v>23</v>
      </c>
      <c r="E28" s="70" t="s">
        <v>40</v>
      </c>
      <c r="F28" s="58">
        <v>30</v>
      </c>
      <c r="G28" s="62">
        <v>2.31</v>
      </c>
      <c r="H28" s="62">
        <v>0.72</v>
      </c>
      <c r="I28" s="76">
        <v>16.02</v>
      </c>
      <c r="J28" s="62">
        <v>79.8</v>
      </c>
      <c r="K28" s="58" t="s">
        <v>56</v>
      </c>
      <c r="L28" s="80">
        <v>3.67</v>
      </c>
    </row>
    <row r="29" spans="1:12" ht="15.75" thickBot="1">
      <c r="A29" s="14"/>
      <c r="B29" s="15"/>
      <c r="C29" s="11"/>
      <c r="D29" s="54" t="s">
        <v>24</v>
      </c>
      <c r="E29" s="71"/>
      <c r="F29" s="73"/>
      <c r="G29" s="73"/>
      <c r="H29" s="73"/>
      <c r="I29" s="77"/>
      <c r="J29" s="73"/>
      <c r="K29" s="83"/>
      <c r="L29" s="81"/>
    </row>
    <row r="30" spans="1:12" ht="15">
      <c r="A30" s="14"/>
      <c r="B30" s="15"/>
      <c r="C30" s="11"/>
      <c r="D30" s="5" t="s">
        <v>26</v>
      </c>
      <c r="E30" s="7" t="s">
        <v>43</v>
      </c>
      <c r="F30" s="57">
        <v>60</v>
      </c>
      <c r="G30" s="78">
        <v>1.63</v>
      </c>
      <c r="H30" s="78">
        <v>2.82</v>
      </c>
      <c r="I30" s="78">
        <v>8.7200000000000006</v>
      </c>
      <c r="J30" s="57">
        <v>67</v>
      </c>
      <c r="K30" s="57" t="s">
        <v>60</v>
      </c>
      <c r="L30" s="82">
        <v>20</v>
      </c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>SUM(G25:G31)</f>
        <v>22.259999999999998</v>
      </c>
      <c r="H32" s="19">
        <f>SUM(H25:H31)</f>
        <v>21.32</v>
      </c>
      <c r="I32" s="19">
        <f>SUM(I25:I31)</f>
        <v>74.400000000000006</v>
      </c>
      <c r="J32" s="19">
        <f>SUM(J25:J31)</f>
        <v>579.08000000000004</v>
      </c>
      <c r="K32" s="25"/>
      <c r="L32" s="19">
        <f>SUM(L25:L31)</f>
        <v>99.67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6">SUM(G33:G41)</f>
        <v>0</v>
      </c>
      <c r="H42" s="19">
        <f t="shared" ref="H42" si="7">SUM(H33:H41)</f>
        <v>0</v>
      </c>
      <c r="I42" s="19">
        <f t="shared" ref="I42" si="8">SUM(I33:I41)</f>
        <v>0</v>
      </c>
      <c r="J42" s="19">
        <f t="shared" ref="J42:L42" si="9">SUM(J33:J41)</f>
        <v>0</v>
      </c>
      <c r="K42" s="25"/>
      <c r="L42" s="19">
        <f t="shared" si="9"/>
        <v>0</v>
      </c>
    </row>
    <row r="43" spans="1:12" ht="15.75" customHeight="1" thickBot="1">
      <c r="A43" s="33">
        <f>A25</f>
        <v>1</v>
      </c>
      <c r="B43" s="33">
        <f>B25</f>
        <v>2</v>
      </c>
      <c r="C43" s="143" t="s">
        <v>4</v>
      </c>
      <c r="D43" s="144"/>
      <c r="E43" s="31"/>
      <c r="F43" s="32">
        <f>F32+F42</f>
        <v>560</v>
      </c>
      <c r="G43" s="32">
        <f t="shared" ref="G43" si="10">G32+G42</f>
        <v>22.259999999999998</v>
      </c>
      <c r="H43" s="32">
        <f t="shared" ref="H43" si="11">H32+H42</f>
        <v>21.32</v>
      </c>
      <c r="I43" s="32">
        <f t="shared" ref="I43" si="12">I32+I42</f>
        <v>74.400000000000006</v>
      </c>
      <c r="J43" s="32">
        <f t="shared" ref="J43:L43" si="13">J32+J42</f>
        <v>579.08000000000004</v>
      </c>
      <c r="K43" s="32"/>
      <c r="L43" s="32">
        <f t="shared" si="13"/>
        <v>99.67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84" t="s">
        <v>80</v>
      </c>
      <c r="F44" s="88">
        <v>200</v>
      </c>
      <c r="G44" s="91">
        <v>13.2</v>
      </c>
      <c r="H44" s="91">
        <v>17.8</v>
      </c>
      <c r="I44" s="91">
        <v>37.5</v>
      </c>
      <c r="J44" s="91">
        <v>363</v>
      </c>
      <c r="K44" s="88" t="s">
        <v>86</v>
      </c>
      <c r="L44" s="96">
        <v>56</v>
      </c>
    </row>
    <row r="45" spans="1:12" ht="15">
      <c r="A45" s="23"/>
      <c r="B45" s="15"/>
      <c r="C45" s="11"/>
      <c r="D45" s="8" t="s">
        <v>21</v>
      </c>
      <c r="E45" s="85"/>
      <c r="F45" s="89"/>
      <c r="G45" s="89"/>
      <c r="H45" s="89"/>
      <c r="I45" s="92"/>
      <c r="J45" s="89"/>
      <c r="K45" s="95"/>
      <c r="L45" s="97"/>
    </row>
    <row r="46" spans="1:12" ht="15">
      <c r="A46" s="23"/>
      <c r="B46" s="15"/>
      <c r="C46" s="11"/>
      <c r="D46" s="7" t="s">
        <v>22</v>
      </c>
      <c r="E46" s="86" t="s">
        <v>81</v>
      </c>
      <c r="F46" s="90">
        <v>200</v>
      </c>
      <c r="G46" s="93">
        <v>0.5</v>
      </c>
      <c r="H46" s="93">
        <v>0</v>
      </c>
      <c r="I46" s="93">
        <v>19.8</v>
      </c>
      <c r="J46" s="90">
        <v>81</v>
      </c>
      <c r="K46" s="90" t="s">
        <v>82</v>
      </c>
      <c r="L46" s="98">
        <v>20</v>
      </c>
    </row>
    <row r="47" spans="1:12" ht="15">
      <c r="A47" s="23"/>
      <c r="B47" s="15"/>
      <c r="C47" s="11"/>
      <c r="D47" s="7" t="s">
        <v>23</v>
      </c>
      <c r="E47" s="87" t="s">
        <v>40</v>
      </c>
      <c r="F47" s="88">
        <v>50</v>
      </c>
      <c r="G47" s="94">
        <v>3.85</v>
      </c>
      <c r="H47" s="94">
        <v>1.2</v>
      </c>
      <c r="I47" s="94">
        <v>26.7</v>
      </c>
      <c r="J47" s="94">
        <v>133</v>
      </c>
      <c r="K47" s="88" t="s">
        <v>56</v>
      </c>
      <c r="L47" s="99">
        <v>3.67</v>
      </c>
    </row>
    <row r="48" spans="1:12" ht="15">
      <c r="A48" s="23"/>
      <c r="B48" s="15"/>
      <c r="C48" s="11"/>
      <c r="D48" s="54" t="s">
        <v>26</v>
      </c>
      <c r="E48" s="87" t="s">
        <v>72</v>
      </c>
      <c r="F48" s="88">
        <v>60</v>
      </c>
      <c r="G48" s="94">
        <v>3.6</v>
      </c>
      <c r="H48" s="94">
        <v>0.88</v>
      </c>
      <c r="I48" s="94">
        <v>4.96</v>
      </c>
      <c r="J48" s="94">
        <v>55.68</v>
      </c>
      <c r="K48" s="88" t="s">
        <v>73</v>
      </c>
      <c r="L48" s="99">
        <v>20</v>
      </c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4">SUM(G44:G50)</f>
        <v>21.150000000000002</v>
      </c>
      <c r="H51" s="19">
        <f t="shared" ref="H51" si="15">SUM(H44:H50)</f>
        <v>19.88</v>
      </c>
      <c r="I51" s="19">
        <f t="shared" ref="I51" si="16">SUM(I44:I50)</f>
        <v>88.96</v>
      </c>
      <c r="J51" s="19">
        <f t="shared" ref="J51:L51" si="17">SUM(J44:J50)</f>
        <v>632.67999999999995</v>
      </c>
      <c r="K51" s="25"/>
      <c r="L51" s="19">
        <f t="shared" si="17"/>
        <v>99.67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8">SUM(G52:G60)</f>
        <v>0</v>
      </c>
      <c r="H61" s="19">
        <f t="shared" ref="H61" si="19">SUM(H52:H60)</f>
        <v>0</v>
      </c>
      <c r="I61" s="19">
        <f t="shared" ref="I61" si="20">SUM(I52:I60)</f>
        <v>0</v>
      </c>
      <c r="J61" s="19">
        <f t="shared" ref="J61:L61" si="21">SUM(J52:J60)</f>
        <v>0</v>
      </c>
      <c r="K61" s="25"/>
      <c r="L61" s="19">
        <f t="shared" si="21"/>
        <v>0</v>
      </c>
    </row>
    <row r="62" spans="1:12" ht="15.75" customHeight="1" thickBot="1">
      <c r="A62" s="29">
        <f>A44</f>
        <v>1</v>
      </c>
      <c r="B62" s="30">
        <f>B44</f>
        <v>3</v>
      </c>
      <c r="C62" s="143" t="s">
        <v>4</v>
      </c>
      <c r="D62" s="144"/>
      <c r="E62" s="31"/>
      <c r="F62" s="32">
        <f>F51+F61</f>
        <v>510</v>
      </c>
      <c r="G62" s="32">
        <f t="shared" ref="G62" si="22">G51+G61</f>
        <v>21.150000000000002</v>
      </c>
      <c r="H62" s="32">
        <f t="shared" ref="H62" si="23">H51+H61</f>
        <v>19.88</v>
      </c>
      <c r="I62" s="32">
        <f t="shared" ref="I62" si="24">I51+I61</f>
        <v>88.96</v>
      </c>
      <c r="J62" s="32">
        <f t="shared" ref="J62:L62" si="25">J51+J61</f>
        <v>632.67999999999995</v>
      </c>
      <c r="K62" s="32"/>
      <c r="L62" s="32">
        <f t="shared" si="25"/>
        <v>99.67</v>
      </c>
    </row>
    <row r="63" spans="1:12" ht="28.5">
      <c r="A63" s="20">
        <v>1</v>
      </c>
      <c r="B63" s="21">
        <v>4</v>
      </c>
      <c r="C63" s="22" t="s">
        <v>20</v>
      </c>
      <c r="D63" s="5" t="s">
        <v>21</v>
      </c>
      <c r="E63" s="84" t="s">
        <v>87</v>
      </c>
      <c r="F63" s="102">
        <v>120</v>
      </c>
      <c r="G63" s="103">
        <v>12.3</v>
      </c>
      <c r="H63" s="103">
        <v>4.7</v>
      </c>
      <c r="I63" s="103">
        <v>6.9</v>
      </c>
      <c r="J63" s="103">
        <v>119</v>
      </c>
      <c r="K63" s="88" t="s">
        <v>62</v>
      </c>
      <c r="L63" s="96">
        <v>44</v>
      </c>
    </row>
    <row r="64" spans="1:12" ht="15">
      <c r="A64" s="23"/>
      <c r="B64" s="15"/>
      <c r="C64" s="11"/>
      <c r="D64" s="8" t="s">
        <v>21</v>
      </c>
      <c r="E64" s="87" t="s">
        <v>61</v>
      </c>
      <c r="F64" s="88">
        <v>150</v>
      </c>
      <c r="G64" s="94">
        <v>4.7</v>
      </c>
      <c r="H64" s="94">
        <v>4.8</v>
      </c>
      <c r="I64" s="94">
        <v>36.5</v>
      </c>
      <c r="J64" s="94">
        <v>208</v>
      </c>
      <c r="K64" s="88" t="s">
        <v>63</v>
      </c>
      <c r="L64" s="99">
        <v>20</v>
      </c>
    </row>
    <row r="65" spans="1:12" ht="15">
      <c r="A65" s="23"/>
      <c r="B65" s="15"/>
      <c r="C65" s="11"/>
      <c r="D65" s="7" t="s">
        <v>22</v>
      </c>
      <c r="E65" s="86" t="s">
        <v>39</v>
      </c>
      <c r="F65" s="90">
        <v>200</v>
      </c>
      <c r="G65" s="104">
        <v>0.2</v>
      </c>
      <c r="H65" s="93">
        <v>0</v>
      </c>
      <c r="I65" s="90">
        <v>10.38</v>
      </c>
      <c r="J65" s="90">
        <v>42.32</v>
      </c>
      <c r="K65" s="90" t="s">
        <v>59</v>
      </c>
      <c r="L65" s="98">
        <v>12</v>
      </c>
    </row>
    <row r="66" spans="1:12" ht="15">
      <c r="A66" s="23"/>
      <c r="B66" s="15"/>
      <c r="C66" s="11"/>
      <c r="D66" s="7" t="s">
        <v>23</v>
      </c>
      <c r="E66" s="87" t="s">
        <v>40</v>
      </c>
      <c r="F66" s="88">
        <v>40</v>
      </c>
      <c r="G66" s="94">
        <v>3.08</v>
      </c>
      <c r="H66" s="94">
        <v>1</v>
      </c>
      <c r="I66" s="94">
        <v>21.36</v>
      </c>
      <c r="J66" s="94">
        <v>114.4</v>
      </c>
      <c r="K66" s="88" t="s">
        <v>56</v>
      </c>
      <c r="L66" s="99">
        <v>3.67</v>
      </c>
    </row>
    <row r="67" spans="1:12" ht="15">
      <c r="A67" s="23"/>
      <c r="B67" s="15"/>
      <c r="C67" s="11"/>
      <c r="D67" s="54" t="s">
        <v>24</v>
      </c>
      <c r="E67" s="71"/>
      <c r="F67" s="73"/>
      <c r="G67" s="73"/>
      <c r="H67" s="73"/>
      <c r="I67" s="77"/>
      <c r="J67" s="73"/>
      <c r="K67" s="83"/>
      <c r="L67" s="81"/>
    </row>
    <row r="68" spans="1:12" ht="15">
      <c r="A68" s="23"/>
      <c r="B68" s="15"/>
      <c r="C68" s="11"/>
      <c r="D68" s="152" t="s">
        <v>26</v>
      </c>
      <c r="E68" s="151" t="s">
        <v>88</v>
      </c>
      <c r="F68" s="153">
        <v>60</v>
      </c>
      <c r="G68" s="153">
        <v>1.7</v>
      </c>
      <c r="H68" s="153">
        <v>0.1</v>
      </c>
      <c r="I68" s="154">
        <v>3.5</v>
      </c>
      <c r="J68" s="153">
        <v>22.1</v>
      </c>
      <c r="K68" s="152" t="s">
        <v>89</v>
      </c>
      <c r="L68" s="155">
        <v>20</v>
      </c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26">SUM(G63:G69)</f>
        <v>21.98</v>
      </c>
      <c r="H70" s="19">
        <f t="shared" ref="H70" si="27">SUM(H63:H69)</f>
        <v>10.6</v>
      </c>
      <c r="I70" s="19">
        <f t="shared" ref="I70" si="28">SUM(I63:I69)</f>
        <v>78.64</v>
      </c>
      <c r="J70" s="19">
        <f t="shared" ref="J70:L70" si="29">SUM(J63:J69)</f>
        <v>505.82000000000005</v>
      </c>
      <c r="K70" s="25"/>
      <c r="L70" s="19">
        <f t="shared" si="29"/>
        <v>99.67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0">SUM(G71:G79)</f>
        <v>0</v>
      </c>
      <c r="H80" s="19">
        <f t="shared" ref="H80" si="31">SUM(H71:H79)</f>
        <v>0</v>
      </c>
      <c r="I80" s="19">
        <f t="shared" ref="I80" si="32">SUM(I71:I79)</f>
        <v>0</v>
      </c>
      <c r="J80" s="19">
        <f t="shared" ref="J80:L80" si="33">SUM(J71:J79)</f>
        <v>0</v>
      </c>
      <c r="K80" s="25"/>
      <c r="L80" s="19">
        <f t="shared" si="33"/>
        <v>0</v>
      </c>
    </row>
    <row r="81" spans="1:12" ht="15.75" customHeight="1">
      <c r="A81" s="29">
        <f>A63</f>
        <v>1</v>
      </c>
      <c r="B81" s="30">
        <f>B63</f>
        <v>4</v>
      </c>
      <c r="C81" s="143" t="s">
        <v>4</v>
      </c>
      <c r="D81" s="144"/>
      <c r="E81" s="31"/>
      <c r="F81" s="32">
        <f>F70+F80</f>
        <v>570</v>
      </c>
      <c r="G81" s="32">
        <f t="shared" ref="G81" si="34">G70+G80</f>
        <v>21.98</v>
      </c>
      <c r="H81" s="32">
        <f t="shared" ref="H81" si="35">H70+H80</f>
        <v>10.6</v>
      </c>
      <c r="I81" s="32">
        <f t="shared" ref="I81" si="36">I70+I80</f>
        <v>78.64</v>
      </c>
      <c r="J81" s="32">
        <f t="shared" ref="J81:L81" si="37">J70+J80</f>
        <v>505.82000000000005</v>
      </c>
      <c r="K81" s="32"/>
      <c r="L81" s="32">
        <f t="shared" si="37"/>
        <v>99.67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105" t="s">
        <v>42</v>
      </c>
      <c r="F82" s="106">
        <v>150</v>
      </c>
      <c r="G82" s="106">
        <v>5.4</v>
      </c>
      <c r="H82" s="106">
        <v>4.9000000000000004</v>
      </c>
      <c r="I82" s="108">
        <v>32.799999999999997</v>
      </c>
      <c r="J82" s="106">
        <v>196.8</v>
      </c>
      <c r="K82" s="110" t="s">
        <v>58</v>
      </c>
      <c r="L82" s="111">
        <v>20</v>
      </c>
    </row>
    <row r="83" spans="1:12" ht="30">
      <c r="A83" s="23"/>
      <c r="B83" s="15"/>
      <c r="C83" s="11"/>
      <c r="D83" s="8" t="s">
        <v>21</v>
      </c>
      <c r="E83" s="85" t="s">
        <v>90</v>
      </c>
      <c r="F83" s="89">
        <v>120</v>
      </c>
      <c r="G83" s="89">
        <v>10.66</v>
      </c>
      <c r="H83" s="89">
        <v>13.78</v>
      </c>
      <c r="I83" s="92">
        <v>4.08</v>
      </c>
      <c r="J83" s="89">
        <v>183.16</v>
      </c>
      <c r="K83" s="95" t="s">
        <v>64</v>
      </c>
      <c r="L83" s="97">
        <v>41</v>
      </c>
    </row>
    <row r="84" spans="1:12" ht="15">
      <c r="A84" s="23"/>
      <c r="B84" s="15"/>
      <c r="C84" s="11"/>
      <c r="D84" s="7" t="s">
        <v>22</v>
      </c>
      <c r="E84" s="71" t="s">
        <v>45</v>
      </c>
      <c r="F84" s="73">
        <v>200</v>
      </c>
      <c r="G84" s="73">
        <v>0.3</v>
      </c>
      <c r="H84" s="73">
        <v>0</v>
      </c>
      <c r="I84" s="77">
        <v>10.58</v>
      </c>
      <c r="J84" s="73">
        <v>43.52</v>
      </c>
      <c r="K84" s="83" t="s">
        <v>65</v>
      </c>
      <c r="L84" s="81">
        <v>15</v>
      </c>
    </row>
    <row r="85" spans="1:12" ht="15">
      <c r="A85" s="23"/>
      <c r="B85" s="15"/>
      <c r="C85" s="11"/>
      <c r="D85" s="7" t="s">
        <v>23</v>
      </c>
      <c r="E85" s="71" t="s">
        <v>40</v>
      </c>
      <c r="F85" s="73">
        <v>20</v>
      </c>
      <c r="G85" s="73">
        <v>1.54</v>
      </c>
      <c r="H85" s="73">
        <v>0.48</v>
      </c>
      <c r="I85" s="77">
        <v>10.68</v>
      </c>
      <c r="J85" s="73">
        <v>53.2</v>
      </c>
      <c r="K85" s="83" t="s">
        <v>56</v>
      </c>
      <c r="L85" s="81">
        <v>3.67</v>
      </c>
    </row>
    <row r="86" spans="1:12" ht="15">
      <c r="A86" s="23"/>
      <c r="B86" s="15"/>
      <c r="C86" s="11"/>
      <c r="D86" s="54" t="s">
        <v>24</v>
      </c>
      <c r="E86" s="71"/>
      <c r="F86" s="73"/>
      <c r="G86" s="73"/>
      <c r="H86" s="73"/>
      <c r="I86" s="77"/>
      <c r="J86" s="73"/>
      <c r="K86" s="83"/>
      <c r="L86" s="81"/>
    </row>
    <row r="87" spans="1:12" ht="15">
      <c r="A87" s="23"/>
      <c r="B87" s="15"/>
      <c r="C87" s="11"/>
      <c r="D87" s="100" t="s">
        <v>26</v>
      </c>
      <c r="E87" s="101" t="s">
        <v>46</v>
      </c>
      <c r="F87" s="107">
        <v>60</v>
      </c>
      <c r="G87" s="107">
        <v>1.02</v>
      </c>
      <c r="H87" s="107">
        <v>3</v>
      </c>
      <c r="I87" s="109">
        <v>5.07</v>
      </c>
      <c r="J87" s="107">
        <v>51.42</v>
      </c>
      <c r="K87" s="100" t="s">
        <v>66</v>
      </c>
      <c r="L87" s="67">
        <v>20</v>
      </c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>SUM(G82:G88)</f>
        <v>18.920000000000002</v>
      </c>
      <c r="H89" s="19">
        <f>SUM(H82:H88)</f>
        <v>22.16</v>
      </c>
      <c r="I89" s="19">
        <f>SUM(I82:I88)</f>
        <v>63.209999999999994</v>
      </c>
      <c r="J89" s="19">
        <f>SUM(J82:J88)</f>
        <v>528.1</v>
      </c>
      <c r="K89" s="25"/>
      <c r="L89" s="19">
        <f>SUM(L82:L88)</f>
        <v>99.67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38">SUM(G90:G98)</f>
        <v>0</v>
      </c>
      <c r="H99" s="19">
        <f t="shared" ref="H99" si="39">SUM(H90:H98)</f>
        <v>0</v>
      </c>
      <c r="I99" s="19">
        <f t="shared" ref="I99" si="40">SUM(I90:I98)</f>
        <v>0</v>
      </c>
      <c r="J99" s="19">
        <f t="shared" ref="J99:L99" si="41">SUM(J90:J98)</f>
        <v>0</v>
      </c>
      <c r="K99" s="25"/>
      <c r="L99" s="19">
        <f t="shared" si="41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143" t="s">
        <v>4</v>
      </c>
      <c r="D100" s="144"/>
      <c r="E100" s="31"/>
      <c r="F100" s="32">
        <f>F89+F99</f>
        <v>550</v>
      </c>
      <c r="G100" s="32">
        <f t="shared" ref="G100" si="42">G89+G99</f>
        <v>18.920000000000002</v>
      </c>
      <c r="H100" s="32">
        <f t="shared" ref="H100" si="43">H89+H99</f>
        <v>22.16</v>
      </c>
      <c r="I100" s="32">
        <f t="shared" ref="I100" si="44">I89+I99</f>
        <v>63.209999999999994</v>
      </c>
      <c r="J100" s="32">
        <f t="shared" ref="J100:L100" si="45">J89+J99</f>
        <v>528.1</v>
      </c>
      <c r="K100" s="32"/>
      <c r="L100" s="32">
        <f t="shared" si="45"/>
        <v>99.67</v>
      </c>
    </row>
    <row r="101" spans="1:12" ht="31.5">
      <c r="A101" s="20">
        <v>2</v>
      </c>
      <c r="B101" s="21">
        <v>1</v>
      </c>
      <c r="C101" s="22" t="s">
        <v>20</v>
      </c>
      <c r="D101" s="5" t="s">
        <v>21</v>
      </c>
      <c r="E101" s="112" t="s">
        <v>83</v>
      </c>
      <c r="F101" s="113">
        <v>200</v>
      </c>
      <c r="G101" s="114">
        <v>5.55</v>
      </c>
      <c r="H101" s="114">
        <v>9.74</v>
      </c>
      <c r="I101" s="114">
        <v>38.5</v>
      </c>
      <c r="J101" s="114">
        <v>264.55</v>
      </c>
      <c r="K101" s="118" t="s">
        <v>68</v>
      </c>
      <c r="L101" s="119">
        <v>36</v>
      </c>
    </row>
    <row r="102" spans="1:12" ht="15">
      <c r="A102" s="23"/>
      <c r="B102" s="15"/>
      <c r="C102" s="11"/>
      <c r="D102" s="8" t="s">
        <v>21</v>
      </c>
      <c r="E102" s="85"/>
      <c r="F102" s="89"/>
      <c r="G102" s="89"/>
      <c r="H102" s="89"/>
      <c r="I102" s="92"/>
      <c r="J102" s="89"/>
      <c r="K102" s="95"/>
      <c r="L102" s="97"/>
    </row>
    <row r="103" spans="1:12" ht="15.75">
      <c r="A103" s="23"/>
      <c r="B103" s="15"/>
      <c r="C103" s="11"/>
      <c r="D103" s="7" t="s">
        <v>22</v>
      </c>
      <c r="E103" s="68" t="s">
        <v>67</v>
      </c>
      <c r="F103" s="113">
        <v>200</v>
      </c>
      <c r="G103" s="115">
        <v>3.8</v>
      </c>
      <c r="H103" s="115">
        <v>3.9</v>
      </c>
      <c r="I103" s="116">
        <v>9.3000000000000007</v>
      </c>
      <c r="J103" s="116">
        <v>87.5</v>
      </c>
      <c r="K103" s="118" t="s">
        <v>69</v>
      </c>
      <c r="L103" s="116">
        <v>20</v>
      </c>
    </row>
    <row r="104" spans="1:12" ht="15.75">
      <c r="A104" s="23"/>
      <c r="B104" s="15"/>
      <c r="C104" s="11"/>
      <c r="D104" s="7" t="s">
        <v>23</v>
      </c>
      <c r="E104" s="68" t="s">
        <v>40</v>
      </c>
      <c r="F104" s="113">
        <v>30</v>
      </c>
      <c r="G104" s="114">
        <v>2.31</v>
      </c>
      <c r="H104" s="114">
        <v>0.72</v>
      </c>
      <c r="I104" s="117">
        <v>16.02</v>
      </c>
      <c r="J104" s="117">
        <v>79.8</v>
      </c>
      <c r="K104" s="118" t="s">
        <v>56</v>
      </c>
      <c r="L104" s="119">
        <v>3.67</v>
      </c>
    </row>
    <row r="105" spans="1:12" ht="15.75">
      <c r="A105" s="23"/>
      <c r="B105" s="15"/>
      <c r="C105" s="11"/>
      <c r="D105" s="54" t="s">
        <v>24</v>
      </c>
      <c r="E105" s="112" t="s">
        <v>52</v>
      </c>
      <c r="F105" s="113">
        <v>100</v>
      </c>
      <c r="G105" s="114">
        <v>0.4</v>
      </c>
      <c r="H105" s="114">
        <v>0.4</v>
      </c>
      <c r="I105" s="114">
        <v>10</v>
      </c>
      <c r="J105" s="114">
        <v>47</v>
      </c>
      <c r="K105" s="118" t="s">
        <v>57</v>
      </c>
      <c r="L105" s="119">
        <v>20</v>
      </c>
    </row>
    <row r="106" spans="1:12" ht="15.75">
      <c r="A106" s="23"/>
      <c r="B106" s="15"/>
      <c r="C106" s="11"/>
      <c r="D106" s="7" t="s">
        <v>44</v>
      </c>
      <c r="E106" s="68" t="s">
        <v>47</v>
      </c>
      <c r="F106" s="113">
        <v>10</v>
      </c>
      <c r="G106" s="114">
        <v>2.63</v>
      </c>
      <c r="H106" s="114">
        <v>2.66</v>
      </c>
      <c r="I106" s="114">
        <v>0</v>
      </c>
      <c r="J106" s="114">
        <v>36</v>
      </c>
      <c r="K106" s="118" t="s">
        <v>70</v>
      </c>
      <c r="L106" s="119">
        <v>20</v>
      </c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46">SUM(G101:G107)</f>
        <v>14.690000000000001</v>
      </c>
      <c r="H108" s="19">
        <f t="shared" si="46"/>
        <v>17.420000000000002</v>
      </c>
      <c r="I108" s="19">
        <f t="shared" si="46"/>
        <v>73.819999999999993</v>
      </c>
      <c r="J108" s="19">
        <f t="shared" si="46"/>
        <v>514.85</v>
      </c>
      <c r="K108" s="25"/>
      <c r="L108" s="19">
        <f t="shared" ref="L108" si="47">SUM(L101:L107)</f>
        <v>99.67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48">SUM(G109:G117)</f>
        <v>0</v>
      </c>
      <c r="H118" s="19">
        <f t="shared" si="48"/>
        <v>0</v>
      </c>
      <c r="I118" s="19">
        <f t="shared" si="48"/>
        <v>0</v>
      </c>
      <c r="J118" s="19">
        <f t="shared" si="48"/>
        <v>0</v>
      </c>
      <c r="K118" s="25"/>
      <c r="L118" s="19">
        <f t="shared" ref="L118" si="49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143" t="s">
        <v>4</v>
      </c>
      <c r="D119" s="144"/>
      <c r="E119" s="31"/>
      <c r="F119" s="32">
        <f>F108+F118</f>
        <v>540</v>
      </c>
      <c r="G119" s="32">
        <f t="shared" ref="G119" si="50">G108+G118</f>
        <v>14.690000000000001</v>
      </c>
      <c r="H119" s="32">
        <f t="shared" ref="H119" si="51">H108+H118</f>
        <v>17.420000000000002</v>
      </c>
      <c r="I119" s="32">
        <f t="shared" ref="I119" si="52">I108+I118</f>
        <v>73.819999999999993</v>
      </c>
      <c r="J119" s="32">
        <f t="shared" ref="J119:L119" si="53">J108+J118</f>
        <v>514.85</v>
      </c>
      <c r="K119" s="32"/>
      <c r="L119" s="32">
        <f t="shared" si="53"/>
        <v>99.67</v>
      </c>
    </row>
    <row r="120" spans="1:12" ht="30">
      <c r="A120" s="14">
        <v>2</v>
      </c>
      <c r="B120" s="15">
        <v>2</v>
      </c>
      <c r="C120" s="22" t="s">
        <v>20</v>
      </c>
      <c r="D120" s="5" t="s">
        <v>21</v>
      </c>
      <c r="E120" s="120" t="s">
        <v>91</v>
      </c>
      <c r="F120" s="122">
        <v>120</v>
      </c>
      <c r="G120" s="124">
        <v>6.58</v>
      </c>
      <c r="H120" s="124">
        <v>9.9600000000000009</v>
      </c>
      <c r="I120" s="124">
        <v>9.68</v>
      </c>
      <c r="J120" s="122">
        <v>137.86000000000001</v>
      </c>
      <c r="K120" s="122" t="s">
        <v>92</v>
      </c>
      <c r="L120" s="122">
        <v>41</v>
      </c>
    </row>
    <row r="121" spans="1:12" ht="15">
      <c r="A121" s="14"/>
      <c r="B121" s="15"/>
      <c r="C121" s="11"/>
      <c r="D121" s="8" t="s">
        <v>21</v>
      </c>
      <c r="E121" s="7" t="s">
        <v>93</v>
      </c>
      <c r="F121" s="57">
        <v>150</v>
      </c>
      <c r="G121" s="125">
        <v>8.9499999999999993</v>
      </c>
      <c r="H121" s="78">
        <v>4.3</v>
      </c>
      <c r="I121" s="57">
        <v>36</v>
      </c>
      <c r="J121" s="78">
        <v>241.75</v>
      </c>
      <c r="K121" s="57" t="s">
        <v>63</v>
      </c>
      <c r="L121" s="56">
        <v>20</v>
      </c>
    </row>
    <row r="122" spans="1:12" ht="15">
      <c r="A122" s="14"/>
      <c r="B122" s="15"/>
      <c r="C122" s="11"/>
      <c r="D122" s="7" t="s">
        <v>22</v>
      </c>
      <c r="E122" s="121" t="s">
        <v>71</v>
      </c>
      <c r="F122" s="123">
        <v>200</v>
      </c>
      <c r="G122" s="126">
        <v>0.16</v>
      </c>
      <c r="H122" s="127">
        <v>0.08</v>
      </c>
      <c r="I122" s="123">
        <v>7.18</v>
      </c>
      <c r="J122" s="123">
        <v>30.08</v>
      </c>
      <c r="K122" s="123" t="s">
        <v>55</v>
      </c>
      <c r="L122" s="123">
        <v>15</v>
      </c>
    </row>
    <row r="123" spans="1:12" ht="15">
      <c r="A123" s="14"/>
      <c r="B123" s="15"/>
      <c r="C123" s="11"/>
      <c r="D123" s="7" t="s">
        <v>23</v>
      </c>
      <c r="E123" s="70" t="s">
        <v>40</v>
      </c>
      <c r="F123" s="58">
        <v>20</v>
      </c>
      <c r="G123" s="62">
        <v>0.48</v>
      </c>
      <c r="H123" s="62">
        <v>1.54</v>
      </c>
      <c r="I123" s="62">
        <v>10.68</v>
      </c>
      <c r="J123" s="62">
        <v>53.2</v>
      </c>
      <c r="K123" s="58" t="s">
        <v>56</v>
      </c>
      <c r="L123" s="58">
        <v>3.67</v>
      </c>
    </row>
    <row r="124" spans="1:12" ht="15">
      <c r="A124" s="14"/>
      <c r="B124" s="15"/>
      <c r="C124" s="11"/>
      <c r="D124" s="54" t="s">
        <v>24</v>
      </c>
      <c r="E124" s="71"/>
      <c r="F124" s="73"/>
      <c r="G124" s="73"/>
      <c r="H124" s="73"/>
      <c r="I124" s="77"/>
      <c r="J124" s="73"/>
      <c r="K124" s="83"/>
      <c r="L124" s="81"/>
    </row>
    <row r="125" spans="1:12" ht="15">
      <c r="A125" s="14"/>
      <c r="B125" s="15"/>
      <c r="C125" s="11"/>
      <c r="D125" s="7" t="s">
        <v>26</v>
      </c>
      <c r="E125" s="7" t="s">
        <v>72</v>
      </c>
      <c r="F125" s="57">
        <v>60</v>
      </c>
      <c r="G125" s="78">
        <v>3.6</v>
      </c>
      <c r="H125" s="78">
        <v>0.88</v>
      </c>
      <c r="I125" s="78">
        <v>4.96</v>
      </c>
      <c r="J125" s="78">
        <v>55.68</v>
      </c>
      <c r="K125" s="57" t="s">
        <v>73</v>
      </c>
      <c r="L125" s="56">
        <v>20</v>
      </c>
    </row>
    <row r="126" spans="1:12" ht="15">
      <c r="A126" s="14"/>
      <c r="B126" s="15"/>
      <c r="C126" s="11"/>
      <c r="D126" s="100"/>
      <c r="E126" s="101"/>
      <c r="F126" s="107"/>
      <c r="G126" s="107"/>
      <c r="H126" s="107"/>
      <c r="I126" s="109"/>
      <c r="J126" s="107"/>
      <c r="K126" s="100"/>
      <c r="L126" s="40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54">SUM(G120:G126)</f>
        <v>19.77</v>
      </c>
      <c r="H127" s="19">
        <f t="shared" si="54"/>
        <v>16.760000000000002</v>
      </c>
      <c r="I127" s="19">
        <f t="shared" si="54"/>
        <v>68.5</v>
      </c>
      <c r="J127" s="19">
        <f t="shared" si="54"/>
        <v>518.56999999999994</v>
      </c>
      <c r="K127" s="25"/>
      <c r="L127" s="19">
        <f t="shared" ref="L127" si="55">SUM(L120:L126)</f>
        <v>99.67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 t="s">
        <v>28</v>
      </c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 t="s">
        <v>41</v>
      </c>
      <c r="E136" s="39"/>
      <c r="F136" s="40"/>
      <c r="G136" s="48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6">SUM(G128:G136)</f>
        <v>0</v>
      </c>
      <c r="H137" s="19">
        <f t="shared" si="56"/>
        <v>0</v>
      </c>
      <c r="I137" s="19">
        <f t="shared" si="56"/>
        <v>0</v>
      </c>
      <c r="J137" s="19">
        <f t="shared" si="56"/>
        <v>0</v>
      </c>
      <c r="K137" s="25"/>
      <c r="L137" s="19">
        <f t="shared" ref="L137" si="57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143" t="s">
        <v>4</v>
      </c>
      <c r="D138" s="144"/>
      <c r="E138" s="31"/>
      <c r="F138" s="32">
        <f>F127+F137</f>
        <v>550</v>
      </c>
      <c r="G138" s="32">
        <f t="shared" ref="G138" si="58">G127+G137</f>
        <v>19.77</v>
      </c>
      <c r="H138" s="32">
        <f t="shared" ref="H138" si="59">H127+H137</f>
        <v>16.760000000000002</v>
      </c>
      <c r="I138" s="32">
        <f t="shared" ref="I138" si="60">I127+I137</f>
        <v>68.5</v>
      </c>
      <c r="J138" s="32">
        <f t="shared" ref="J138:L138" si="61">J127+J137</f>
        <v>518.56999999999994</v>
      </c>
      <c r="K138" s="32"/>
      <c r="L138" s="32">
        <f t="shared" si="61"/>
        <v>99.67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128" t="s">
        <v>74</v>
      </c>
      <c r="F139" s="55">
        <v>100</v>
      </c>
      <c r="G139" s="75">
        <v>12.06</v>
      </c>
      <c r="H139" s="75">
        <v>13.9</v>
      </c>
      <c r="I139" s="75">
        <v>0.9</v>
      </c>
      <c r="J139" s="59">
        <v>176.94</v>
      </c>
      <c r="K139" s="63" t="s">
        <v>75</v>
      </c>
      <c r="L139" s="59">
        <v>44</v>
      </c>
    </row>
    <row r="140" spans="1:12" ht="15.75">
      <c r="A140" s="23"/>
      <c r="B140" s="15"/>
      <c r="C140" s="11"/>
      <c r="D140" s="8" t="s">
        <v>21</v>
      </c>
      <c r="E140" s="68" t="s">
        <v>42</v>
      </c>
      <c r="F140" s="72">
        <v>150</v>
      </c>
      <c r="G140" s="131">
        <v>5.4</v>
      </c>
      <c r="H140" s="75">
        <v>4.9000000000000004</v>
      </c>
      <c r="I140" s="75">
        <v>32.799999999999997</v>
      </c>
      <c r="J140" s="59">
        <v>196.8</v>
      </c>
      <c r="K140" s="56" t="s">
        <v>58</v>
      </c>
      <c r="L140" s="72">
        <v>20</v>
      </c>
    </row>
    <row r="141" spans="1:12" ht="15">
      <c r="A141" s="23"/>
      <c r="B141" s="15"/>
      <c r="C141" s="11"/>
      <c r="D141" s="7" t="s">
        <v>22</v>
      </c>
      <c r="E141" s="7" t="s">
        <v>39</v>
      </c>
      <c r="F141" s="130">
        <v>200</v>
      </c>
      <c r="G141" s="132">
        <v>0.2</v>
      </c>
      <c r="H141" s="132">
        <v>0.02</v>
      </c>
      <c r="I141" s="130">
        <v>10.38</v>
      </c>
      <c r="J141" s="130">
        <v>42.32</v>
      </c>
      <c r="K141" s="130" t="s">
        <v>59</v>
      </c>
      <c r="L141" s="130">
        <v>12</v>
      </c>
    </row>
    <row r="142" spans="1:12" ht="15.75" customHeight="1">
      <c r="A142" s="23"/>
      <c r="B142" s="15"/>
      <c r="C142" s="11"/>
      <c r="D142" s="7" t="s">
        <v>23</v>
      </c>
      <c r="E142" s="70" t="s">
        <v>40</v>
      </c>
      <c r="F142" s="58">
        <v>30</v>
      </c>
      <c r="G142" s="76">
        <v>2.31</v>
      </c>
      <c r="H142" s="76">
        <v>0.72</v>
      </c>
      <c r="I142" s="76">
        <v>16.02</v>
      </c>
      <c r="J142" s="62">
        <v>79.8</v>
      </c>
      <c r="K142" s="58" t="s">
        <v>56</v>
      </c>
      <c r="L142" s="58">
        <v>3.67</v>
      </c>
    </row>
    <row r="143" spans="1:12" ht="15.75" thickBot="1">
      <c r="A143" s="23"/>
      <c r="B143" s="15"/>
      <c r="C143" s="11"/>
      <c r="D143" s="54" t="s">
        <v>24</v>
      </c>
      <c r="E143" s="71"/>
      <c r="F143" s="73"/>
      <c r="G143" s="73"/>
      <c r="H143" s="73"/>
      <c r="I143" s="77"/>
      <c r="J143" s="73"/>
      <c r="K143" s="83"/>
      <c r="L143" s="81"/>
    </row>
    <row r="144" spans="1:12" ht="15">
      <c r="A144" s="23"/>
      <c r="B144" s="15"/>
      <c r="C144" s="11"/>
      <c r="D144" s="5" t="s">
        <v>26</v>
      </c>
      <c r="E144" s="129" t="s">
        <v>88</v>
      </c>
      <c r="F144" s="56">
        <v>60</v>
      </c>
      <c r="G144" s="76">
        <v>1.7</v>
      </c>
      <c r="H144" s="76">
        <v>0.1</v>
      </c>
      <c r="I144" s="76">
        <v>3.5</v>
      </c>
      <c r="J144" s="58">
        <v>22.1</v>
      </c>
      <c r="K144" s="58" t="s">
        <v>89</v>
      </c>
      <c r="L144" s="58">
        <v>20</v>
      </c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62">SUM(G139:G145)</f>
        <v>21.669999999999998</v>
      </c>
      <c r="H146" s="19">
        <f t="shared" si="62"/>
        <v>19.64</v>
      </c>
      <c r="I146" s="19">
        <f t="shared" si="62"/>
        <v>63.599999999999994</v>
      </c>
      <c r="J146" s="19">
        <f t="shared" si="62"/>
        <v>517.96</v>
      </c>
      <c r="K146" s="25"/>
      <c r="L146" s="19">
        <f t="shared" ref="L146" si="63">SUM(L139:L145)</f>
        <v>99.67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4">SUM(G147:G155)</f>
        <v>0</v>
      </c>
      <c r="H156" s="19">
        <f t="shared" si="64"/>
        <v>0</v>
      </c>
      <c r="I156" s="19">
        <f t="shared" si="64"/>
        <v>0</v>
      </c>
      <c r="J156" s="19">
        <f t="shared" si="64"/>
        <v>0</v>
      </c>
      <c r="K156" s="25"/>
      <c r="L156" s="19">
        <f t="shared" ref="L156" si="65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143" t="s">
        <v>4</v>
      </c>
      <c r="D157" s="144"/>
      <c r="E157" s="31"/>
      <c r="F157" s="32">
        <f>F146+F156</f>
        <v>540</v>
      </c>
      <c r="G157" s="32">
        <f t="shared" ref="G157" si="66">G146+G156</f>
        <v>21.669999999999998</v>
      </c>
      <c r="H157" s="32">
        <f t="shared" ref="H157" si="67">H146+H156</f>
        <v>19.64</v>
      </c>
      <c r="I157" s="32">
        <f t="shared" ref="I157" si="68">I146+I156</f>
        <v>63.599999999999994</v>
      </c>
      <c r="J157" s="32">
        <f t="shared" ref="J157:L157" si="69">J146+J156</f>
        <v>517.96</v>
      </c>
      <c r="K157" s="32"/>
      <c r="L157" s="32">
        <f t="shared" si="69"/>
        <v>99.67</v>
      </c>
    </row>
    <row r="158" spans="1:12" ht="30">
      <c r="A158" s="20">
        <v>2</v>
      </c>
      <c r="B158" s="21">
        <v>4</v>
      </c>
      <c r="C158" s="22" t="s">
        <v>20</v>
      </c>
      <c r="D158" s="5" t="s">
        <v>21</v>
      </c>
      <c r="E158" s="133" t="s">
        <v>48</v>
      </c>
      <c r="F158" s="55">
        <v>200</v>
      </c>
      <c r="G158" s="59">
        <v>15.54</v>
      </c>
      <c r="H158" s="59">
        <v>14.46</v>
      </c>
      <c r="I158" s="59">
        <v>31.2</v>
      </c>
      <c r="J158" s="59">
        <v>317.10000000000002</v>
      </c>
      <c r="K158" s="55" t="s">
        <v>76</v>
      </c>
      <c r="L158" s="55">
        <v>60</v>
      </c>
    </row>
    <row r="159" spans="1:12" ht="15">
      <c r="A159" s="23"/>
      <c r="B159" s="15"/>
      <c r="C159" s="11"/>
      <c r="D159" s="8" t="s">
        <v>21</v>
      </c>
      <c r="E159" s="85"/>
      <c r="F159" s="89"/>
      <c r="G159" s="89"/>
      <c r="H159" s="89"/>
      <c r="I159" s="92"/>
      <c r="J159" s="89"/>
      <c r="K159" s="95"/>
      <c r="L159" s="97"/>
    </row>
    <row r="160" spans="1:12" ht="15">
      <c r="A160" s="23"/>
      <c r="B160" s="15"/>
      <c r="C160" s="11"/>
      <c r="D160" s="7" t="s">
        <v>22</v>
      </c>
      <c r="E160" s="7" t="s">
        <v>45</v>
      </c>
      <c r="F160" s="56">
        <v>200</v>
      </c>
      <c r="G160" s="60">
        <v>0.3</v>
      </c>
      <c r="H160" s="60">
        <v>0</v>
      </c>
      <c r="I160" s="60">
        <v>10.58</v>
      </c>
      <c r="J160" s="56">
        <v>43.52</v>
      </c>
      <c r="K160" s="56" t="s">
        <v>65</v>
      </c>
      <c r="L160" s="56">
        <v>15</v>
      </c>
    </row>
    <row r="161" spans="1:12" ht="15">
      <c r="A161" s="23"/>
      <c r="B161" s="15"/>
      <c r="C161" s="11"/>
      <c r="D161" s="7" t="s">
        <v>23</v>
      </c>
      <c r="E161" s="70" t="s">
        <v>40</v>
      </c>
      <c r="F161" s="58">
        <v>40</v>
      </c>
      <c r="G161" s="62">
        <v>3.08</v>
      </c>
      <c r="H161" s="62">
        <v>1</v>
      </c>
      <c r="I161" s="62">
        <v>21.36</v>
      </c>
      <c r="J161" s="62">
        <v>114.4</v>
      </c>
      <c r="K161" s="58" t="s">
        <v>56</v>
      </c>
      <c r="L161" s="58">
        <v>4.67</v>
      </c>
    </row>
    <row r="162" spans="1:12" ht="15">
      <c r="A162" s="23"/>
      <c r="B162" s="15"/>
      <c r="C162" s="11"/>
      <c r="D162" s="54" t="s">
        <v>24</v>
      </c>
      <c r="E162" s="71"/>
      <c r="F162" s="73"/>
      <c r="G162" s="73"/>
      <c r="H162" s="73"/>
      <c r="I162" s="77"/>
      <c r="J162" s="73"/>
      <c r="K162" s="83"/>
      <c r="L162" s="81"/>
    </row>
    <row r="163" spans="1:12" ht="15">
      <c r="A163" s="23"/>
      <c r="B163" s="15"/>
      <c r="C163" s="11"/>
      <c r="D163" s="7" t="s">
        <v>26</v>
      </c>
      <c r="E163" s="129" t="s">
        <v>46</v>
      </c>
      <c r="F163" s="56">
        <v>60</v>
      </c>
      <c r="G163" s="62">
        <v>1.02</v>
      </c>
      <c r="H163" s="62">
        <v>3</v>
      </c>
      <c r="I163" s="62">
        <v>5.07</v>
      </c>
      <c r="J163" s="62">
        <v>51.42</v>
      </c>
      <c r="K163" s="58" t="s">
        <v>66</v>
      </c>
      <c r="L163" s="58">
        <v>20</v>
      </c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0">SUM(G158:G164)</f>
        <v>19.940000000000001</v>
      </c>
      <c r="H165" s="19">
        <f t="shared" si="70"/>
        <v>18.46</v>
      </c>
      <c r="I165" s="19">
        <f t="shared" si="70"/>
        <v>68.210000000000008</v>
      </c>
      <c r="J165" s="19">
        <f t="shared" si="70"/>
        <v>526.43999999999994</v>
      </c>
      <c r="K165" s="25"/>
      <c r="L165" s="19">
        <f t="shared" ref="L165" si="71">SUM(L158:L164)</f>
        <v>99.67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2">SUM(G166:G174)</f>
        <v>0</v>
      </c>
      <c r="H175" s="19">
        <f t="shared" si="72"/>
        <v>0</v>
      </c>
      <c r="I175" s="19">
        <f t="shared" si="72"/>
        <v>0</v>
      </c>
      <c r="J175" s="19">
        <f t="shared" si="72"/>
        <v>0</v>
      </c>
      <c r="K175" s="25"/>
      <c r="L175" s="19">
        <f t="shared" ref="L175" si="73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143" t="s">
        <v>4</v>
      </c>
      <c r="D176" s="144"/>
      <c r="E176" s="31"/>
      <c r="F176" s="32">
        <f>F165+F175</f>
        <v>500</v>
      </c>
      <c r="G176" s="32">
        <f t="shared" ref="G176" si="74">G165+G175</f>
        <v>19.940000000000001</v>
      </c>
      <c r="H176" s="32">
        <f t="shared" ref="H176" si="75">H165+H175</f>
        <v>18.46</v>
      </c>
      <c r="I176" s="32">
        <f t="shared" ref="I176" si="76">I165+I175</f>
        <v>68.210000000000008</v>
      </c>
      <c r="J176" s="32">
        <f t="shared" ref="J176:L176" si="77">J165+J175</f>
        <v>526.43999999999994</v>
      </c>
      <c r="K176" s="32"/>
      <c r="L176" s="32">
        <f t="shared" si="77"/>
        <v>99.67</v>
      </c>
    </row>
    <row r="177" spans="1:12" ht="30">
      <c r="A177" s="20">
        <v>2</v>
      </c>
      <c r="B177" s="21">
        <v>5</v>
      </c>
      <c r="C177" s="22" t="s">
        <v>20</v>
      </c>
      <c r="D177" s="5" t="s">
        <v>21</v>
      </c>
      <c r="E177" s="134" t="s">
        <v>94</v>
      </c>
      <c r="F177" s="137">
        <v>120</v>
      </c>
      <c r="G177" s="139">
        <v>9.7200000000000006</v>
      </c>
      <c r="H177" s="139">
        <v>9.5</v>
      </c>
      <c r="I177" s="139">
        <v>10.14</v>
      </c>
      <c r="J177" s="139">
        <v>164.94</v>
      </c>
      <c r="K177" s="137" t="s">
        <v>95</v>
      </c>
      <c r="L177" s="137">
        <v>40</v>
      </c>
    </row>
    <row r="178" spans="1:12" ht="15">
      <c r="A178" s="23"/>
      <c r="B178" s="15"/>
      <c r="C178" s="11"/>
      <c r="D178" s="8" t="s">
        <v>21</v>
      </c>
      <c r="E178" s="135" t="s">
        <v>96</v>
      </c>
      <c r="F178" s="138">
        <v>150</v>
      </c>
      <c r="G178" s="140">
        <v>8.9499999999999993</v>
      </c>
      <c r="H178" s="140">
        <v>4.3</v>
      </c>
      <c r="I178" s="140">
        <v>36</v>
      </c>
      <c r="J178" s="138">
        <v>241.75</v>
      </c>
      <c r="K178" s="149" t="s">
        <v>63</v>
      </c>
      <c r="L178" s="142">
        <v>20</v>
      </c>
    </row>
    <row r="179" spans="1:12" ht="15">
      <c r="A179" s="23"/>
      <c r="B179" s="15"/>
      <c r="C179" s="11"/>
      <c r="D179" s="7" t="s">
        <v>22</v>
      </c>
      <c r="E179" s="150" t="s">
        <v>51</v>
      </c>
      <c r="F179" s="138">
        <v>200</v>
      </c>
      <c r="G179" s="140">
        <v>0.16</v>
      </c>
      <c r="H179" s="140">
        <v>0.08</v>
      </c>
      <c r="I179" s="140">
        <v>7.18</v>
      </c>
      <c r="J179" s="138">
        <v>30.08</v>
      </c>
      <c r="K179" s="142" t="s">
        <v>55</v>
      </c>
      <c r="L179" s="138">
        <v>15</v>
      </c>
    </row>
    <row r="180" spans="1:12" ht="15">
      <c r="A180" s="23"/>
      <c r="B180" s="15"/>
      <c r="C180" s="11"/>
      <c r="D180" s="7" t="s">
        <v>23</v>
      </c>
      <c r="E180" s="136" t="s">
        <v>40</v>
      </c>
      <c r="F180" s="137">
        <v>40</v>
      </c>
      <c r="G180" s="139">
        <v>1</v>
      </c>
      <c r="H180" s="139">
        <v>1</v>
      </c>
      <c r="I180" s="139">
        <v>21.36</v>
      </c>
      <c r="J180" s="141">
        <v>114.4</v>
      </c>
      <c r="K180" s="137" t="s">
        <v>56</v>
      </c>
      <c r="L180" s="137">
        <v>4.67</v>
      </c>
    </row>
    <row r="181" spans="1:12" ht="15">
      <c r="A181" s="23"/>
      <c r="B181" s="15"/>
      <c r="C181" s="11"/>
      <c r="D181" s="54" t="s">
        <v>26</v>
      </c>
      <c r="E181" s="136" t="s">
        <v>97</v>
      </c>
      <c r="F181" s="137">
        <v>60</v>
      </c>
      <c r="G181" s="139">
        <v>1.63</v>
      </c>
      <c r="H181" s="139">
        <v>2.82</v>
      </c>
      <c r="I181" s="139">
        <v>8.7200000000000006</v>
      </c>
      <c r="J181" s="141">
        <v>67</v>
      </c>
      <c r="K181" s="137" t="s">
        <v>60</v>
      </c>
      <c r="L181" s="137">
        <v>20</v>
      </c>
    </row>
    <row r="182" spans="1:12" ht="15">
      <c r="A182" s="23"/>
      <c r="B182" s="15"/>
      <c r="C182" s="11"/>
      <c r="D182" s="7"/>
      <c r="E182" s="39"/>
      <c r="F182" s="40"/>
      <c r="G182" s="40"/>
      <c r="H182" s="40"/>
      <c r="I182" s="40"/>
      <c r="J182" s="40"/>
      <c r="K182" s="41"/>
      <c r="L182" s="40"/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SUM(F177:F181)</f>
        <v>570</v>
      </c>
      <c r="G184" s="19">
        <f t="shared" ref="G184:J184" si="78">SUM(G177:G183)</f>
        <v>21.46</v>
      </c>
      <c r="H184" s="19">
        <f t="shared" si="78"/>
        <v>17.7</v>
      </c>
      <c r="I184" s="19">
        <f t="shared" si="78"/>
        <v>83.4</v>
      </c>
      <c r="J184" s="19">
        <f t="shared" si="78"/>
        <v>618.16999999999996</v>
      </c>
      <c r="K184" s="25"/>
      <c r="L184" s="19">
        <f t="shared" ref="L184" si="79">SUM(L177:L183)</f>
        <v>99.67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0">SUM(G185:G193)</f>
        <v>0</v>
      </c>
      <c r="H194" s="19">
        <f t="shared" si="80"/>
        <v>0</v>
      </c>
      <c r="I194" s="19">
        <f t="shared" si="80"/>
        <v>0</v>
      </c>
      <c r="J194" s="19">
        <f t="shared" si="80"/>
        <v>0</v>
      </c>
      <c r="K194" s="25"/>
      <c r="L194" s="19">
        <f t="shared" ref="L194" si="81">SUM(L185:L193)</f>
        <v>0</v>
      </c>
    </row>
    <row r="195" spans="1:12" ht="15">
      <c r="A195" s="29">
        <f>A177</f>
        <v>2</v>
      </c>
      <c r="B195" s="30">
        <f>B177</f>
        <v>5</v>
      </c>
      <c r="C195" s="143" t="s">
        <v>4</v>
      </c>
      <c r="D195" s="144"/>
      <c r="E195" s="31"/>
      <c r="F195" s="32">
        <f>F184+F194</f>
        <v>570</v>
      </c>
      <c r="G195" s="32">
        <f t="shared" ref="G195" si="82">G184+G194</f>
        <v>21.46</v>
      </c>
      <c r="H195" s="32">
        <f t="shared" ref="H195" si="83">H184+H194</f>
        <v>17.7</v>
      </c>
      <c r="I195" s="32">
        <f t="shared" ref="I195" si="84">I184+I194</f>
        <v>83.4</v>
      </c>
      <c r="J195" s="32">
        <f t="shared" ref="J195:L195" si="85">J184+J194</f>
        <v>618.16999999999996</v>
      </c>
      <c r="K195" s="32"/>
      <c r="L195" s="32">
        <f t="shared" si="85"/>
        <v>99.67</v>
      </c>
    </row>
    <row r="196" spans="1:12">
      <c r="A196" s="27"/>
      <c r="B196" s="28"/>
      <c r="C196" s="145" t="s">
        <v>5</v>
      </c>
      <c r="D196" s="145"/>
      <c r="E196" s="145"/>
      <c r="F196" s="34">
        <f>(F24+F43+F62+F81+F100+F119+F138+F157+F176+F195)/(IF(F24=0,0,1)+IF(F43=0,0,1)+IF(F62=0,0,1)+IF(F81=0,0,1)+IF(F100=0,0,1)+IF(F119=0,0,1)+IF(F138=0,0,1)+IF(F157=0,0,1)+IF(F176=0,0,1)+IF(F195=0,0,1))</f>
        <v>549</v>
      </c>
      <c r="G196" s="34">
        <f t="shared" ref="G196:J196" si="86">(G24+G43+G62+G81+G100+G119+G138+G157+G176+G195)/(IF(G24=0,0,1)+IF(G43=0,0,1)+IF(G62=0,0,1)+IF(G81=0,0,1)+IF(G100=0,0,1)+IF(G119=0,0,1)+IF(G138=0,0,1)+IF(G157=0,0,1)+IF(G176=0,0,1)+IF(G195=0,0,1))</f>
        <v>19.762</v>
      </c>
      <c r="H196" s="34">
        <f t="shared" si="86"/>
        <v>17.999999999999996</v>
      </c>
      <c r="I196" s="34">
        <f t="shared" si="86"/>
        <v>74.198999999999998</v>
      </c>
      <c r="J196" s="34">
        <f t="shared" si="86"/>
        <v>546.87599999999998</v>
      </c>
      <c r="K196" s="34"/>
      <c r="L196" s="34">
        <f t="shared" ref="L196" si="87">(L24+L43+L62+L81+L100+L119+L138+L157+L176+L195)/(IF(L24=0,0,1)+IF(L43=0,0,1)+IF(L62=0,0,1)+IF(L81=0,0,1)+IF(L100=0,0,1)+IF(L119=0,0,1)+IF(L138=0,0,1)+IF(L157=0,0,1)+IF(L176=0,0,1)+IF(L195=0,0,1))</f>
        <v>99.669999999999987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Хозяин</cp:lastModifiedBy>
  <cp:lastPrinted>2023-10-19T05:53:10Z</cp:lastPrinted>
  <dcterms:created xsi:type="dcterms:W3CDTF">2022-05-16T14:23:56Z</dcterms:created>
  <dcterms:modified xsi:type="dcterms:W3CDTF">2025-01-18T19:45:23Z</dcterms:modified>
</cp:coreProperties>
</file>